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ЕШЕНИЯ 2019\№27 бюджет новый\"/>
    </mc:Choice>
  </mc:AlternateContent>
  <bookViews>
    <workbookView xWindow="120" yWindow="180" windowWidth="9720" windowHeight="7260"/>
  </bookViews>
  <sheets>
    <sheet name="4.1" sheetId="18" r:id="rId1"/>
    <sheet name="4" sheetId="15" r:id="rId2"/>
    <sheet name="Лист1" sheetId="19" r:id="rId3"/>
  </sheets>
  <definedNames>
    <definedName name="_xlnm.Print_Titles" localSheetId="1">'4'!$4:$4</definedName>
    <definedName name="_xlnm.Print_Titles" localSheetId="0">'4.1'!$4:$4</definedName>
  </definedNames>
  <calcPr calcId="162913" refMode="R1C1"/>
</workbook>
</file>

<file path=xl/calcChain.xml><?xml version="1.0" encoding="utf-8"?>
<calcChain xmlns="http://schemas.openxmlformats.org/spreadsheetml/2006/main">
  <c r="G27" i="18" l="1"/>
  <c r="F27" i="18"/>
  <c r="F26" i="15"/>
  <c r="G18" i="18" l="1"/>
  <c r="G17" i="18" s="1"/>
  <c r="G16" i="18" s="1"/>
  <c r="G26" i="18"/>
  <c r="G25" i="18" s="1"/>
  <c r="G24" i="18" s="1"/>
  <c r="G23" i="18" s="1"/>
  <c r="G22" i="18" s="1"/>
  <c r="G14" i="18"/>
  <c r="G13" i="18" s="1"/>
  <c r="G12" i="18" s="1"/>
  <c r="G44" i="18"/>
  <c r="G43" i="18" s="1"/>
  <c r="G42" i="18" s="1"/>
  <c r="F44" i="18"/>
  <c r="F43" i="18" s="1"/>
  <c r="F42" i="18" s="1"/>
  <c r="G40" i="18"/>
  <c r="G39" i="18" s="1"/>
  <c r="G38" i="18" s="1"/>
  <c r="G37" i="18" s="1"/>
  <c r="G36" i="18" s="1"/>
  <c r="G35" i="18" s="1"/>
  <c r="G34" i="18" s="1"/>
  <c r="G32" i="18" s="1"/>
  <c r="G31" i="18" s="1"/>
  <c r="G30" i="18" s="1"/>
  <c r="F40" i="18" l="1"/>
  <c r="F39" i="18" s="1"/>
  <c r="F38" i="18" s="1"/>
  <c r="F37" i="18" s="1"/>
  <c r="F36" i="18" s="1"/>
  <c r="F35" i="18" s="1"/>
  <c r="F34" i="18" s="1"/>
  <c r="F32" i="18"/>
  <c r="F31" i="18" s="1"/>
  <c r="F30" i="18" s="1"/>
  <c r="F26" i="18"/>
  <c r="F25" i="18" s="1"/>
  <c r="F24" i="18" s="1"/>
  <c r="F23" i="18" s="1"/>
  <c r="F22" i="18" s="1"/>
  <c r="F18" i="18"/>
  <c r="F14" i="18"/>
  <c r="F13" i="18" l="1"/>
  <c r="F12" i="18" s="1"/>
  <c r="F17" i="18"/>
  <c r="F16" i="18" s="1"/>
  <c r="G11" i="18"/>
  <c r="G10" i="18" s="1"/>
  <c r="G9" i="18" s="1"/>
  <c r="F11" i="18" l="1"/>
  <c r="F10" i="18" s="1"/>
  <c r="F9" i="18" s="1"/>
  <c r="F8" i="18" s="1"/>
  <c r="F7" i="18" s="1"/>
  <c r="G8" i="18"/>
  <c r="G7" i="18" s="1"/>
  <c r="F25" i="15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9" i="15" l="1"/>
  <c r="F38" i="15" s="1"/>
  <c r="F37" i="15" s="1"/>
  <c r="F36" i="15" s="1"/>
  <c r="F35" i="15" s="1"/>
  <c r="F34" i="15" s="1"/>
  <c r="F33" i="15" s="1"/>
  <c r="F31" i="15" s="1"/>
  <c r="F30" i="15" s="1"/>
  <c r="F29" i="15" s="1"/>
  <c r="F6" i="15" s="1"/>
</calcChain>
</file>

<file path=xl/sharedStrings.xml><?xml version="1.0" encoding="utf-8"?>
<sst xmlns="http://schemas.openxmlformats.org/spreadsheetml/2006/main" count="217" uniqueCount="73">
  <si>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</si>
  <si>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</si>
  <si>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</si>
  <si>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</si>
  <si>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</si>
  <si>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</si>
  <si>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</si>
  <si>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</si>
  <si>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</si>
  <si>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</si>
  <si>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</si>
  <si>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</si>
  <si>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</si>
  <si>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</si>
  <si>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</si>
  <si>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</si>
  <si>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</si>
  <si>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</si>
  <si>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</si>
  <si>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</si>
  <si>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</si>
  <si>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</si>
  <si>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</si>
  <si>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</si>
  <si>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</si>
  <si>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</si>
  <si>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</si>
  <si>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</si>
  <si>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</si>
  <si>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</si>
  <si>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</si>
  <si>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</si>
  <si>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</si>
  <si>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</si>
  <si>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</si>
  <si>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</si>
  <si>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</si>
  <si>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</si>
  <si>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</si>
  <si>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</si>
  <si>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</si>
  <si>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</si>
  <si>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</si>
  <si>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</si>
  <si>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</si>
  <si>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</si>
  <si>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</si>
  <si>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</si>
  <si>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</si>
  <si>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</si>
  <si>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</si>
  <si>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</si>
  <si>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</si>
  <si>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1700000000</t>
  </si>
  <si>
    <t>1720000000</t>
  </si>
  <si>
    <t>1720100000</t>
  </si>
  <si>
    <t>1720174040</t>
  </si>
  <si>
    <t>2021 год</t>
  </si>
  <si>
    <t>Условно утвержденные расходы</t>
  </si>
  <si>
    <t>Непрограммные расходы</t>
  </si>
  <si>
    <t>9900</t>
  </si>
  <si>
    <t>Иные средства</t>
  </si>
  <si>
    <t xml:space="preserve"> Муниципальная программа «Развитие муниципальной службы  в администрации сельского поселения Богдановский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</si>
  <si>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Богдановский сельсовет муниципального района Миякинский  район  РБ»</t>
  </si>
  <si>
    <t>Муниципальная программа «Транспортное развитие сельского поселения Богдановский сельсовет МР Миякинский район РБ»</t>
  </si>
  <si>
    <t>РАСПРЕДЕЛЕНИЕ
бюджетных ассигнований на 2020 год по разделам и подразделам, 
целевым статьям (муниципальным программам сельского поселения Богдановский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</si>
  <si>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2022 год</t>
  </si>
  <si>
    <t>Основное мероприятие «Содержание дорог сельских поселений и повышение безопасности дорожного движения»</t>
  </si>
  <si>
    <t>1810100000</t>
  </si>
  <si>
    <t>1810103150</t>
  </si>
  <si>
    <t xml:space="preserve">Приложение № 4 к решению Совета сельского поселения Богдановский сельсовет муниципального района Миякинский район Республики Башкортостан 
от "20" декабря 2019 года №27
"О бюджете сельского поселения Богдановский сельсовет муниципального района Миякинский район Республики Башкортостан на 2020 год и на плановый период 2021 и 2022 годов"
</t>
  </si>
  <si>
    <t xml:space="preserve">Приложение № 4.1 к решению Совета сельского поселения Богдановский сельсовет муниципального района Миякинский район Республики Башкортостан 
от "20" декабря 2019 года №27
"О бюджете сельского поселения Богдановский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</si>
  <si>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плановый период  2021 и 2022 годов по разделам и подразделам, 
целевым статьям (муниципальным программам сельского поселения Богдановский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</si>
</sst>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2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/>
    </xf>
    <xf numFmtId="0" fontId="1" fillId="0" borderId="0" xfId="2" applyFont="1" applyFill="1"/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2" applyFont="1" applyFill="1" applyBorder="1"/>
    <xf numFmtId="2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/>
    <xf numFmtId="49" fontId="2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80" zoomScaleNormal="80" workbookViewId="0">
      <selection activeCell="E1" sqref="E1:G1"/>
    </sheetView>
  </sheetViews>
  <sheetFormatPr defaultRowHeight="18.75" x14ac:dyDescent="0.3"/>
  <cols>
    <col min="1" max="1" width="54" style="5" customWidth="1"/>
    <col min="2" max="2" width="7.42578125" style="5" customWidth="1"/>
    <col min="3" max="3" width="7.85546875" style="5" customWidth="1"/>
    <col min="4" max="4" width="16.28515625" style="5" customWidth="1"/>
    <col min="5" max="5" width="6.5703125" style="5" customWidth="1"/>
    <col min="6" max="6" width="14.7109375" style="6" customWidth="1"/>
    <col min="7" max="7" width="14.28515625" style="5" bestFit="1" customWidth="1"/>
    <col min="8" max="16384" width="9.140625" style="5"/>
  </cols>
  <sheetData>
    <row r="1" spans="1:7" ht="267" customHeight="1" x14ac:dyDescent="0.3">
      <c r="A1" s="37" t="s">
        <v>24</v>
      </c>
      <c r="B1" s="38"/>
      <c r="C1" s="38"/>
      <c r="D1" s="38"/>
      <c r="E1" s="39" t="s">
        <v>71</v>
      </c>
      <c r="F1" s="40"/>
      <c r="G1" s="38"/>
    </row>
    <row r="2" spans="1:7" ht="132.75" customHeight="1" x14ac:dyDescent="0.3">
      <c r="A2" s="41" t="s">
        <v>72</v>
      </c>
      <c r="B2" s="41"/>
      <c r="C2" s="41"/>
      <c r="D2" s="41"/>
      <c r="E2" s="42"/>
      <c r="F2" s="43"/>
      <c r="G2" s="38"/>
    </row>
    <row r="3" spans="1:7" s="2" customFormat="1" x14ac:dyDescent="0.3">
      <c r="A3" s="31" t="s">
        <v>23</v>
      </c>
      <c r="B3" s="32"/>
      <c r="C3" s="32"/>
      <c r="D3" s="32"/>
      <c r="E3" s="32"/>
      <c r="F3" s="32"/>
    </row>
    <row r="4" spans="1:7" ht="25.5" customHeight="1" x14ac:dyDescent="0.3">
      <c r="A4" s="44" t="s">
        <v>22</v>
      </c>
      <c r="B4" s="44" t="s">
        <v>0</v>
      </c>
      <c r="C4" s="44" t="s">
        <v>1</v>
      </c>
      <c r="D4" s="44" t="s">
        <v>2</v>
      </c>
      <c r="E4" s="44" t="s">
        <v>3</v>
      </c>
      <c r="F4" s="46" t="s">
        <v>25</v>
      </c>
      <c r="G4" s="47"/>
    </row>
    <row r="5" spans="1:7" ht="25.5" customHeight="1" x14ac:dyDescent="0.3">
      <c r="A5" s="45"/>
      <c r="B5" s="45"/>
      <c r="C5" s="45"/>
      <c r="D5" s="45"/>
      <c r="E5" s="45"/>
      <c r="F5" s="1" t="s">
        <v>57</v>
      </c>
      <c r="G5" s="18" t="s">
        <v>66</v>
      </c>
    </row>
    <row r="6" spans="1:7" x14ac:dyDescent="0.3">
      <c r="A6" s="14">
        <v>1</v>
      </c>
      <c r="B6" s="33">
        <v>2</v>
      </c>
      <c r="C6" s="33"/>
      <c r="D6" s="14">
        <v>3</v>
      </c>
      <c r="E6" s="14">
        <v>4</v>
      </c>
      <c r="F6" s="14">
        <v>5</v>
      </c>
      <c r="G6" s="19">
        <v>6</v>
      </c>
    </row>
    <row r="7" spans="1:7" s="20" customFormat="1" ht="21" customHeight="1" x14ac:dyDescent="0.3">
      <c r="A7" s="8" t="s">
        <v>4</v>
      </c>
      <c r="B7" s="34"/>
      <c r="C7" s="34"/>
      <c r="D7" s="15"/>
      <c r="E7" s="3"/>
      <c r="F7" s="9">
        <f>F8+F22+F30+F34+F42</f>
        <v>3075.2</v>
      </c>
      <c r="G7" s="9">
        <f>G8+G22+G30+G34+G42</f>
        <v>3099.4999999999995</v>
      </c>
    </row>
    <row r="8" spans="1:7" s="20" customFormat="1" ht="21.75" customHeight="1" x14ac:dyDescent="0.3">
      <c r="A8" s="16" t="s">
        <v>27</v>
      </c>
      <c r="B8" s="35" t="s">
        <v>9</v>
      </c>
      <c r="C8" s="35"/>
      <c r="D8" s="1"/>
      <c r="E8" s="1"/>
      <c r="F8" s="10">
        <f t="shared" ref="F8:G10" si="0">F9</f>
        <v>2232.6999999999998</v>
      </c>
      <c r="G8" s="10">
        <f t="shared" si="0"/>
        <v>2185.8999999999996</v>
      </c>
    </row>
    <row r="9" spans="1:7" s="20" customFormat="1" ht="57.75" customHeight="1" x14ac:dyDescent="0.3">
      <c r="A9" s="17" t="s">
        <v>28</v>
      </c>
      <c r="B9" s="36" t="s">
        <v>9</v>
      </c>
      <c r="C9" s="36"/>
      <c r="D9" s="12" t="s">
        <v>43</v>
      </c>
      <c r="E9" s="14"/>
      <c r="F9" s="7">
        <f t="shared" si="0"/>
        <v>2232.6999999999998</v>
      </c>
      <c r="G9" s="7">
        <f t="shared" si="0"/>
        <v>2185.8999999999996</v>
      </c>
    </row>
    <row r="10" spans="1:7" ht="78.75" customHeight="1" x14ac:dyDescent="0.3">
      <c r="A10" s="17" t="s">
        <v>62</v>
      </c>
      <c r="B10" s="36" t="s">
        <v>9</v>
      </c>
      <c r="C10" s="36"/>
      <c r="D10" s="12" t="s">
        <v>44</v>
      </c>
      <c r="E10" s="14"/>
      <c r="F10" s="7">
        <f t="shared" si="0"/>
        <v>2232.6999999999998</v>
      </c>
      <c r="G10" s="7">
        <f t="shared" si="0"/>
        <v>2185.8999999999996</v>
      </c>
    </row>
    <row r="11" spans="1:7" ht="181.5" customHeight="1" x14ac:dyDescent="0.3">
      <c r="A11" s="17" t="s">
        <v>63</v>
      </c>
      <c r="B11" s="36" t="s">
        <v>9</v>
      </c>
      <c r="C11" s="36"/>
      <c r="D11" s="12" t="s">
        <v>44</v>
      </c>
      <c r="E11" s="14"/>
      <c r="F11" s="7">
        <f>F12+F16</f>
        <v>2232.6999999999998</v>
      </c>
      <c r="G11" s="7">
        <f>G12+G16</f>
        <v>2185.8999999999996</v>
      </c>
    </row>
    <row r="12" spans="1:7" ht="60.75" customHeight="1" x14ac:dyDescent="0.3">
      <c r="A12" s="17" t="s">
        <v>29</v>
      </c>
      <c r="B12" s="36" t="s">
        <v>45</v>
      </c>
      <c r="C12" s="36"/>
      <c r="D12" s="12"/>
      <c r="E12" s="14"/>
      <c r="F12" s="7">
        <f t="shared" ref="F12:G14" si="1">F13</f>
        <v>796.5</v>
      </c>
      <c r="G12" s="7">
        <f t="shared" si="1"/>
        <v>804.7</v>
      </c>
    </row>
    <row r="13" spans="1:7" ht="69.75" customHeight="1" x14ac:dyDescent="0.3">
      <c r="A13" s="17" t="s">
        <v>30</v>
      </c>
      <c r="B13" s="36" t="s">
        <v>45</v>
      </c>
      <c r="C13" s="36"/>
      <c r="D13" s="12" t="s">
        <v>46</v>
      </c>
      <c r="E13" s="14"/>
      <c r="F13" s="7">
        <f>F14</f>
        <v>796.5</v>
      </c>
      <c r="G13" s="7">
        <f t="shared" si="1"/>
        <v>804.7</v>
      </c>
    </row>
    <row r="14" spans="1:7" ht="26.25" customHeight="1" x14ac:dyDescent="0.3">
      <c r="A14" s="17" t="s">
        <v>31</v>
      </c>
      <c r="B14" s="36" t="s">
        <v>45</v>
      </c>
      <c r="C14" s="36"/>
      <c r="D14" s="12" t="s">
        <v>47</v>
      </c>
      <c r="E14" s="14"/>
      <c r="F14" s="7">
        <f t="shared" si="1"/>
        <v>796.5</v>
      </c>
      <c r="G14" s="7">
        <f t="shared" si="1"/>
        <v>804.7</v>
      </c>
    </row>
    <row r="15" spans="1:7" ht="39" customHeight="1" x14ac:dyDescent="0.3">
      <c r="A15" s="17" t="s">
        <v>32</v>
      </c>
      <c r="B15" s="36" t="s">
        <v>45</v>
      </c>
      <c r="C15" s="36"/>
      <c r="D15" s="12" t="s">
        <v>47</v>
      </c>
      <c r="E15" s="14">
        <v>100</v>
      </c>
      <c r="F15" s="7">
        <v>796.5</v>
      </c>
      <c r="G15" s="21">
        <v>804.7</v>
      </c>
    </row>
    <row r="16" spans="1:7" ht="93.75" x14ac:dyDescent="0.3">
      <c r="A16" s="17" t="s">
        <v>16</v>
      </c>
      <c r="B16" s="33" t="s">
        <v>10</v>
      </c>
      <c r="C16" s="33"/>
      <c r="D16" s="12"/>
      <c r="E16" s="14"/>
      <c r="F16" s="7">
        <f>F17</f>
        <v>1436.2</v>
      </c>
      <c r="G16" s="7">
        <f>G17</f>
        <v>1381.1999999999998</v>
      </c>
    </row>
    <row r="17" spans="1:7" ht="49.5" customHeight="1" x14ac:dyDescent="0.3">
      <c r="A17" s="17" t="s">
        <v>33</v>
      </c>
      <c r="B17" s="36" t="s">
        <v>10</v>
      </c>
      <c r="C17" s="36"/>
      <c r="D17" s="12" t="s">
        <v>46</v>
      </c>
      <c r="E17" s="14"/>
      <c r="F17" s="7">
        <f>F18</f>
        <v>1436.2</v>
      </c>
      <c r="G17" s="7">
        <f>G18</f>
        <v>1381.1999999999998</v>
      </c>
    </row>
    <row r="18" spans="1:7" ht="28.5" customHeight="1" x14ac:dyDescent="0.3">
      <c r="A18" s="17" t="s">
        <v>34</v>
      </c>
      <c r="B18" s="36" t="s">
        <v>10</v>
      </c>
      <c r="C18" s="36"/>
      <c r="D18" s="12" t="s">
        <v>48</v>
      </c>
      <c r="E18" s="14"/>
      <c r="F18" s="7">
        <f>F19+F20+F21</f>
        <v>1436.2</v>
      </c>
      <c r="G18" s="7">
        <f>G19+G20+G21</f>
        <v>1381.1999999999998</v>
      </c>
    </row>
    <row r="19" spans="1:7" ht="90.75" customHeight="1" x14ac:dyDescent="0.3">
      <c r="A19" s="17" t="s">
        <v>21</v>
      </c>
      <c r="B19" s="36" t="s">
        <v>10</v>
      </c>
      <c r="C19" s="36"/>
      <c r="D19" s="12" t="s">
        <v>48</v>
      </c>
      <c r="E19" s="14">
        <v>100</v>
      </c>
      <c r="F19" s="7">
        <v>1344.5</v>
      </c>
      <c r="G19" s="21">
        <v>1357.6</v>
      </c>
    </row>
    <row r="20" spans="1:7" ht="58.5" customHeight="1" x14ac:dyDescent="0.3">
      <c r="A20" s="17" t="s">
        <v>20</v>
      </c>
      <c r="B20" s="36" t="s">
        <v>10</v>
      </c>
      <c r="C20" s="36"/>
      <c r="D20" s="12" t="s">
        <v>48</v>
      </c>
      <c r="E20" s="14">
        <v>200</v>
      </c>
      <c r="F20" s="7">
        <v>87.9</v>
      </c>
      <c r="G20" s="21">
        <v>19.8</v>
      </c>
    </row>
    <row r="21" spans="1:7" ht="23.25" customHeight="1" x14ac:dyDescent="0.3">
      <c r="A21" s="17" t="s">
        <v>19</v>
      </c>
      <c r="B21" s="36" t="s">
        <v>10</v>
      </c>
      <c r="C21" s="36"/>
      <c r="D21" s="12" t="s">
        <v>48</v>
      </c>
      <c r="E21" s="14">
        <v>800</v>
      </c>
      <c r="F21" s="7">
        <v>3.8</v>
      </c>
      <c r="G21" s="21">
        <v>3.8</v>
      </c>
    </row>
    <row r="22" spans="1:7" s="20" customFormat="1" ht="21" customHeight="1" x14ac:dyDescent="0.3">
      <c r="A22" s="16" t="s">
        <v>5</v>
      </c>
      <c r="B22" s="35" t="s">
        <v>11</v>
      </c>
      <c r="C22" s="35"/>
      <c r="D22" s="13"/>
      <c r="E22" s="1"/>
      <c r="F22" s="10">
        <f t="shared" ref="F22:G26" si="2">F23</f>
        <v>92.3</v>
      </c>
      <c r="G22" s="10">
        <f t="shared" si="2"/>
        <v>95.3</v>
      </c>
    </row>
    <row r="23" spans="1:7" ht="20.25" customHeight="1" x14ac:dyDescent="0.3">
      <c r="A23" s="17" t="s">
        <v>6</v>
      </c>
      <c r="B23" s="36" t="s">
        <v>12</v>
      </c>
      <c r="C23" s="36"/>
      <c r="D23" s="12" t="s">
        <v>43</v>
      </c>
      <c r="E23" s="14"/>
      <c r="F23" s="7">
        <f t="shared" si="2"/>
        <v>92.3</v>
      </c>
      <c r="G23" s="7">
        <f t="shared" si="2"/>
        <v>95.3</v>
      </c>
    </row>
    <row r="24" spans="1:7" ht="81.75" customHeight="1" x14ac:dyDescent="0.3">
      <c r="A24" s="17" t="s">
        <v>35</v>
      </c>
      <c r="B24" s="36" t="s">
        <v>12</v>
      </c>
      <c r="C24" s="36"/>
      <c r="D24" s="12" t="s">
        <v>43</v>
      </c>
      <c r="E24" s="14"/>
      <c r="F24" s="7">
        <f t="shared" si="2"/>
        <v>92.3</v>
      </c>
      <c r="G24" s="7">
        <f t="shared" si="2"/>
        <v>95.3</v>
      </c>
    </row>
    <row r="25" spans="1:7" ht="107.25" customHeight="1" x14ac:dyDescent="0.3">
      <c r="A25" s="17" t="s">
        <v>36</v>
      </c>
      <c r="B25" s="36" t="s">
        <v>12</v>
      </c>
      <c r="C25" s="36"/>
      <c r="D25" s="12" t="s">
        <v>49</v>
      </c>
      <c r="E25" s="14"/>
      <c r="F25" s="7">
        <f t="shared" si="2"/>
        <v>92.3</v>
      </c>
      <c r="G25" s="7">
        <f t="shared" si="2"/>
        <v>95.3</v>
      </c>
    </row>
    <row r="26" spans="1:7" ht="26.25" customHeight="1" x14ac:dyDescent="0.3">
      <c r="A26" s="17" t="s">
        <v>50</v>
      </c>
      <c r="B26" s="36" t="s">
        <v>12</v>
      </c>
      <c r="C26" s="36"/>
      <c r="D26" s="12" t="s">
        <v>49</v>
      </c>
      <c r="E26" s="14"/>
      <c r="F26" s="7">
        <f t="shared" si="2"/>
        <v>92.3</v>
      </c>
      <c r="G26" s="7">
        <f t="shared" si="2"/>
        <v>95.3</v>
      </c>
    </row>
    <row r="27" spans="1:7" ht="84.75" customHeight="1" x14ac:dyDescent="0.3">
      <c r="A27" s="17" t="s">
        <v>37</v>
      </c>
      <c r="B27" s="36" t="s">
        <v>12</v>
      </c>
      <c r="C27" s="36"/>
      <c r="D27" s="12" t="s">
        <v>49</v>
      </c>
      <c r="E27" s="14"/>
      <c r="F27" s="7">
        <f>F28+F29</f>
        <v>92.3</v>
      </c>
      <c r="G27" s="7">
        <f>G28+G29</f>
        <v>95.3</v>
      </c>
    </row>
    <row r="28" spans="1:7" ht="101.25" customHeight="1" x14ac:dyDescent="0.3">
      <c r="A28" s="17" t="s">
        <v>21</v>
      </c>
      <c r="B28" s="36" t="s">
        <v>12</v>
      </c>
      <c r="C28" s="36"/>
      <c r="D28" s="12" t="s">
        <v>51</v>
      </c>
      <c r="E28" s="14">
        <v>100</v>
      </c>
      <c r="F28" s="7">
        <v>87.6</v>
      </c>
      <c r="G28" s="21">
        <v>90</v>
      </c>
    </row>
    <row r="29" spans="1:7" ht="51" customHeight="1" x14ac:dyDescent="0.3">
      <c r="A29" s="17" t="s">
        <v>20</v>
      </c>
      <c r="B29" s="36" t="s">
        <v>12</v>
      </c>
      <c r="C29" s="36"/>
      <c r="D29" s="12" t="s">
        <v>51</v>
      </c>
      <c r="E29" s="14">
        <v>200</v>
      </c>
      <c r="F29" s="7">
        <v>4.7</v>
      </c>
      <c r="G29" s="21">
        <v>5.3</v>
      </c>
    </row>
    <row r="30" spans="1:7" s="20" customFormat="1" ht="23.25" customHeight="1" x14ac:dyDescent="0.3">
      <c r="A30" s="16" t="s">
        <v>38</v>
      </c>
      <c r="B30" s="35" t="s">
        <v>13</v>
      </c>
      <c r="C30" s="35"/>
      <c r="D30" s="13"/>
      <c r="E30" s="1"/>
      <c r="F30" s="10">
        <f>F31</f>
        <v>186.6</v>
      </c>
      <c r="G30" s="9">
        <f>G31+G46+G53+G57</f>
        <v>186.6</v>
      </c>
    </row>
    <row r="31" spans="1:7" ht="71.25" customHeight="1" x14ac:dyDescent="0.3">
      <c r="A31" s="17" t="s">
        <v>64</v>
      </c>
      <c r="B31" s="36" t="s">
        <v>14</v>
      </c>
      <c r="C31" s="36"/>
      <c r="D31" s="12" t="s">
        <v>52</v>
      </c>
      <c r="E31" s="14"/>
      <c r="F31" s="7">
        <f>F32</f>
        <v>186.6</v>
      </c>
      <c r="G31" s="21">
        <f>G32+G47+G54+G58</f>
        <v>186.6</v>
      </c>
    </row>
    <row r="32" spans="1:7" ht="56.25" x14ac:dyDescent="0.3">
      <c r="A32" s="17" t="s">
        <v>67</v>
      </c>
      <c r="B32" s="36" t="s">
        <v>14</v>
      </c>
      <c r="C32" s="36"/>
      <c r="D32" s="12" t="s">
        <v>68</v>
      </c>
      <c r="E32" s="14"/>
      <c r="F32" s="7">
        <f>F33</f>
        <v>186.6</v>
      </c>
      <c r="G32" s="21">
        <f>G33+G48+G55+G59</f>
        <v>186.6</v>
      </c>
    </row>
    <row r="33" spans="1:7" ht="37.5" x14ac:dyDescent="0.3">
      <c r="A33" s="17" t="s">
        <v>20</v>
      </c>
      <c r="B33" s="36" t="s">
        <v>14</v>
      </c>
      <c r="C33" s="36"/>
      <c r="D33" s="12" t="s">
        <v>69</v>
      </c>
      <c r="E33" s="14">
        <v>200</v>
      </c>
      <c r="F33" s="7">
        <v>186.6</v>
      </c>
      <c r="G33" s="21">
        <v>186.6</v>
      </c>
    </row>
    <row r="34" spans="1:7" s="20" customFormat="1" x14ac:dyDescent="0.3">
      <c r="A34" s="16" t="s">
        <v>7</v>
      </c>
      <c r="B34" s="35" t="s">
        <v>15</v>
      </c>
      <c r="C34" s="35"/>
      <c r="D34" s="13"/>
      <c r="E34" s="1"/>
      <c r="F34" s="10">
        <f t="shared" ref="F34:G44" si="3">F35</f>
        <v>500</v>
      </c>
      <c r="G34" s="9">
        <f t="shared" ref="G34:G40" si="4">G35+G50+G57+G61</f>
        <v>500</v>
      </c>
    </row>
    <row r="35" spans="1:7" x14ac:dyDescent="0.3">
      <c r="A35" s="17" t="s">
        <v>8</v>
      </c>
      <c r="B35" s="36" t="s">
        <v>15</v>
      </c>
      <c r="C35" s="36"/>
      <c r="D35" s="12"/>
      <c r="E35" s="14"/>
      <c r="F35" s="7">
        <f t="shared" si="3"/>
        <v>500</v>
      </c>
      <c r="G35" s="21">
        <f t="shared" si="4"/>
        <v>500</v>
      </c>
    </row>
    <row r="36" spans="1:7" ht="37.5" x14ac:dyDescent="0.3">
      <c r="A36" s="17" t="s">
        <v>17</v>
      </c>
      <c r="B36" s="36" t="s">
        <v>15</v>
      </c>
      <c r="C36" s="36"/>
      <c r="D36" s="12"/>
      <c r="E36" s="14"/>
      <c r="F36" s="7">
        <f t="shared" si="3"/>
        <v>500</v>
      </c>
      <c r="G36" s="21">
        <f t="shared" si="4"/>
        <v>500</v>
      </c>
    </row>
    <row r="37" spans="1:7" ht="93.75" x14ac:dyDescent="0.3">
      <c r="A37" s="17" t="s">
        <v>39</v>
      </c>
      <c r="B37" s="36" t="s">
        <v>18</v>
      </c>
      <c r="C37" s="36"/>
      <c r="D37" s="12" t="s">
        <v>53</v>
      </c>
      <c r="E37" s="14"/>
      <c r="F37" s="7">
        <f t="shared" si="3"/>
        <v>500</v>
      </c>
      <c r="G37" s="21">
        <f t="shared" si="4"/>
        <v>500</v>
      </c>
    </row>
    <row r="38" spans="1:7" ht="82.5" customHeight="1" x14ac:dyDescent="0.3">
      <c r="A38" s="17" t="s">
        <v>26</v>
      </c>
      <c r="B38" s="36" t="s">
        <v>18</v>
      </c>
      <c r="C38" s="36"/>
      <c r="D38" s="12" t="s">
        <v>54</v>
      </c>
      <c r="E38" s="14"/>
      <c r="F38" s="7">
        <f t="shared" si="3"/>
        <v>500</v>
      </c>
      <c r="G38" s="21">
        <f t="shared" si="4"/>
        <v>500</v>
      </c>
    </row>
    <row r="39" spans="1:7" ht="106.5" customHeight="1" x14ac:dyDescent="0.3">
      <c r="A39" s="17" t="s">
        <v>40</v>
      </c>
      <c r="B39" s="36" t="s">
        <v>18</v>
      </c>
      <c r="C39" s="36"/>
      <c r="D39" s="12" t="s">
        <v>55</v>
      </c>
      <c r="E39" s="14"/>
      <c r="F39" s="7">
        <f t="shared" si="3"/>
        <v>500</v>
      </c>
      <c r="G39" s="21">
        <f t="shared" si="4"/>
        <v>500</v>
      </c>
    </row>
    <row r="40" spans="1:7" ht="57.75" customHeight="1" x14ac:dyDescent="0.3">
      <c r="A40" s="17" t="s">
        <v>41</v>
      </c>
      <c r="B40" s="36" t="s">
        <v>18</v>
      </c>
      <c r="C40" s="36"/>
      <c r="D40" s="12" t="s">
        <v>56</v>
      </c>
      <c r="E40" s="14"/>
      <c r="F40" s="7">
        <f t="shared" si="3"/>
        <v>500</v>
      </c>
      <c r="G40" s="21">
        <f t="shared" si="4"/>
        <v>500</v>
      </c>
    </row>
    <row r="41" spans="1:7" ht="38.25" customHeight="1" x14ac:dyDescent="0.3">
      <c r="A41" s="22" t="s">
        <v>42</v>
      </c>
      <c r="B41" s="48" t="s">
        <v>18</v>
      </c>
      <c r="C41" s="48"/>
      <c r="D41" s="23" t="s">
        <v>56</v>
      </c>
      <c r="E41" s="3">
        <v>200</v>
      </c>
      <c r="F41" s="21">
        <v>500</v>
      </c>
      <c r="G41" s="21">
        <v>500</v>
      </c>
    </row>
    <row r="42" spans="1:7" s="20" customFormat="1" ht="24" customHeight="1" x14ac:dyDescent="0.3">
      <c r="A42" s="16" t="s">
        <v>58</v>
      </c>
      <c r="B42" s="27" t="s">
        <v>60</v>
      </c>
      <c r="C42" s="28"/>
      <c r="D42" s="13"/>
      <c r="E42" s="1"/>
      <c r="F42" s="10">
        <f t="shared" si="3"/>
        <v>63.6</v>
      </c>
      <c r="G42" s="10">
        <f t="shared" si="3"/>
        <v>131.69999999999999</v>
      </c>
    </row>
    <row r="43" spans="1:7" x14ac:dyDescent="0.3">
      <c r="A43" s="24" t="s">
        <v>59</v>
      </c>
      <c r="B43" s="29">
        <v>9900</v>
      </c>
      <c r="C43" s="30"/>
      <c r="D43" s="24">
        <v>9900000000</v>
      </c>
      <c r="E43" s="24"/>
      <c r="F43" s="7">
        <f t="shared" si="3"/>
        <v>63.6</v>
      </c>
      <c r="G43" s="7">
        <f t="shared" si="3"/>
        <v>131.69999999999999</v>
      </c>
    </row>
    <row r="44" spans="1:7" x14ac:dyDescent="0.3">
      <c r="A44" s="24" t="s">
        <v>58</v>
      </c>
      <c r="B44" s="29">
        <v>9999</v>
      </c>
      <c r="C44" s="30"/>
      <c r="D44" s="24">
        <v>9999999999</v>
      </c>
      <c r="E44" s="24"/>
      <c r="F44" s="7">
        <f t="shared" si="3"/>
        <v>63.6</v>
      </c>
      <c r="G44" s="7">
        <f t="shared" si="3"/>
        <v>131.69999999999999</v>
      </c>
    </row>
    <row r="45" spans="1:7" x14ac:dyDescent="0.3">
      <c r="A45" s="24" t="s">
        <v>61</v>
      </c>
      <c r="B45" s="29">
        <v>9999</v>
      </c>
      <c r="C45" s="30"/>
      <c r="D45" s="24">
        <v>9999999999</v>
      </c>
      <c r="E45" s="26">
        <v>900</v>
      </c>
      <c r="F45" s="25">
        <v>63.6</v>
      </c>
      <c r="G45" s="25">
        <v>131.69999999999999</v>
      </c>
    </row>
  </sheetData>
  <mergeCells count="50"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  <mergeCell ref="B27:C27"/>
    <mergeCell ref="B28:C28"/>
    <mergeCell ref="B30:C30"/>
    <mergeCell ref="B31:C31"/>
    <mergeCell ref="B32:C32"/>
    <mergeCell ref="B29:C29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42:C42"/>
    <mergeCell ref="B43:C43"/>
    <mergeCell ref="B44:C44"/>
    <mergeCell ref="B45:C45"/>
    <mergeCell ref="A3:F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 horizontalCentered="1"/>
  <pageMargins left="1.1811023622047245" right="0.39370078740157483" top="0.78740157480314965" bottom="0.78740157480314965" header="0.39370078740157483" footer="0"/>
  <pageSetup paperSize="9" scale="71" fitToHeight="3" orientation="portrait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zoomScale="70" zoomScaleNormal="100" zoomScaleSheetLayoutView="70" workbookViewId="0">
      <selection activeCell="A39" sqref="A39"/>
    </sheetView>
  </sheetViews>
  <sheetFormatPr defaultRowHeight="18" x14ac:dyDescent="0.25"/>
  <cols>
    <col min="1" max="1" width="56.85546875" style="2" customWidth="1"/>
    <col min="2" max="2" width="8.140625" style="2" customWidth="1"/>
    <col min="3" max="3" width="7.7109375" style="2" customWidth="1"/>
    <col min="4" max="4" width="22" style="2" customWidth="1"/>
    <col min="5" max="5" width="13.5703125" style="2" customWidth="1"/>
    <col min="6" max="6" width="24.28515625" style="2" customWidth="1"/>
    <col min="7" max="7" width="12" style="2" customWidth="1"/>
    <col min="8" max="16384" width="9.140625" style="2"/>
  </cols>
  <sheetData>
    <row r="1" spans="1:12" ht="278.25" customHeight="1" x14ac:dyDescent="0.3">
      <c r="A1" s="37" t="s">
        <v>24</v>
      </c>
      <c r="B1" s="38"/>
      <c r="C1" s="38"/>
      <c r="D1" s="38"/>
      <c r="E1" s="39" t="s">
        <v>70</v>
      </c>
      <c r="F1" s="40"/>
      <c r="L1" s="4"/>
    </row>
    <row r="2" spans="1:12" ht="97.5" customHeight="1" x14ac:dyDescent="0.25">
      <c r="A2" s="41" t="s">
        <v>65</v>
      </c>
      <c r="B2" s="41"/>
      <c r="C2" s="41"/>
      <c r="D2" s="41"/>
      <c r="E2" s="42"/>
      <c r="F2" s="43"/>
    </row>
    <row r="3" spans="1:12" ht="18.75" x14ac:dyDescent="0.3">
      <c r="A3" s="31" t="s">
        <v>23</v>
      </c>
      <c r="B3" s="32"/>
      <c r="C3" s="32"/>
      <c r="D3" s="32"/>
      <c r="E3" s="32"/>
      <c r="F3" s="32"/>
    </row>
    <row r="4" spans="1:12" ht="18.75" x14ac:dyDescent="0.25">
      <c r="A4" s="1" t="s">
        <v>22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25</v>
      </c>
    </row>
    <row r="5" spans="1:12" ht="18.75" x14ac:dyDescent="0.25">
      <c r="A5" s="14">
        <v>1</v>
      </c>
      <c r="B5" s="33">
        <v>2</v>
      </c>
      <c r="C5" s="33"/>
      <c r="D5" s="14">
        <v>3</v>
      </c>
      <c r="E5" s="14">
        <v>4</v>
      </c>
      <c r="F5" s="14">
        <v>5</v>
      </c>
    </row>
    <row r="6" spans="1:12" ht="18.75" x14ac:dyDescent="0.25">
      <c r="A6" s="8" t="s">
        <v>4</v>
      </c>
      <c r="B6" s="34"/>
      <c r="C6" s="34"/>
      <c r="D6" s="15"/>
      <c r="E6" s="3"/>
      <c r="F6" s="9">
        <f>F7+F21+F29+F33</f>
        <v>3253.3999999999996</v>
      </c>
    </row>
    <row r="7" spans="1:12" s="11" customFormat="1" ht="21.75" customHeight="1" x14ac:dyDescent="0.25">
      <c r="A7" s="16" t="s">
        <v>27</v>
      </c>
      <c r="B7" s="35" t="s">
        <v>9</v>
      </c>
      <c r="C7" s="35"/>
      <c r="D7" s="1"/>
      <c r="E7" s="1"/>
      <c r="F7" s="10">
        <f>F8</f>
        <v>2275.1999999999998</v>
      </c>
    </row>
    <row r="8" spans="1:12" ht="58.5" customHeight="1" x14ac:dyDescent="0.25">
      <c r="A8" s="17" t="s">
        <v>28</v>
      </c>
      <c r="B8" s="36" t="s">
        <v>9</v>
      </c>
      <c r="C8" s="36"/>
      <c r="D8" s="12" t="s">
        <v>43</v>
      </c>
      <c r="E8" s="14"/>
      <c r="F8" s="7">
        <f>F9</f>
        <v>2275.1999999999998</v>
      </c>
    </row>
    <row r="9" spans="1:12" ht="95.25" customHeight="1" x14ac:dyDescent="0.25">
      <c r="A9" s="17" t="s">
        <v>62</v>
      </c>
      <c r="B9" s="36" t="s">
        <v>9</v>
      </c>
      <c r="C9" s="36"/>
      <c r="D9" s="12" t="s">
        <v>44</v>
      </c>
      <c r="E9" s="14"/>
      <c r="F9" s="7">
        <f>F10</f>
        <v>2275.1999999999998</v>
      </c>
    </row>
    <row r="10" spans="1:12" ht="174.75" customHeight="1" x14ac:dyDescent="0.25">
      <c r="A10" s="17" t="s">
        <v>63</v>
      </c>
      <c r="B10" s="36" t="s">
        <v>9</v>
      </c>
      <c r="C10" s="36"/>
      <c r="D10" s="12" t="s">
        <v>44</v>
      </c>
      <c r="E10" s="14"/>
      <c r="F10" s="7">
        <f>F11+F15</f>
        <v>2275.1999999999998</v>
      </c>
    </row>
    <row r="11" spans="1:12" ht="67.5" customHeight="1" x14ac:dyDescent="0.25">
      <c r="A11" s="17" t="s">
        <v>29</v>
      </c>
      <c r="B11" s="36" t="s">
        <v>45</v>
      </c>
      <c r="C11" s="36"/>
      <c r="D11" s="12"/>
      <c r="E11" s="14"/>
      <c r="F11" s="7">
        <f>F12</f>
        <v>789.9</v>
      </c>
    </row>
    <row r="12" spans="1:12" ht="43.5" customHeight="1" x14ac:dyDescent="0.25">
      <c r="A12" s="17" t="s">
        <v>30</v>
      </c>
      <c r="B12" s="36" t="s">
        <v>45</v>
      </c>
      <c r="C12" s="36"/>
      <c r="D12" s="12" t="s">
        <v>46</v>
      </c>
      <c r="E12" s="14"/>
      <c r="F12" s="7">
        <f>F13</f>
        <v>789.9</v>
      </c>
    </row>
    <row r="13" spans="1:12" ht="38.25" customHeight="1" x14ac:dyDescent="0.25">
      <c r="A13" s="17" t="s">
        <v>31</v>
      </c>
      <c r="B13" s="36" t="s">
        <v>45</v>
      </c>
      <c r="C13" s="36"/>
      <c r="D13" s="12" t="s">
        <v>47</v>
      </c>
      <c r="E13" s="14"/>
      <c r="F13" s="7">
        <f>F14</f>
        <v>789.9</v>
      </c>
    </row>
    <row r="14" spans="1:12" ht="105.75" customHeight="1" x14ac:dyDescent="0.25">
      <c r="A14" s="17" t="s">
        <v>32</v>
      </c>
      <c r="B14" s="36" t="s">
        <v>45</v>
      </c>
      <c r="C14" s="36"/>
      <c r="D14" s="12" t="s">
        <v>47</v>
      </c>
      <c r="E14" s="14">
        <v>100</v>
      </c>
      <c r="F14" s="7">
        <v>789.9</v>
      </c>
    </row>
    <row r="15" spans="1:12" ht="77.25" customHeight="1" x14ac:dyDescent="0.25">
      <c r="A15" s="17" t="s">
        <v>16</v>
      </c>
      <c r="B15" s="33" t="s">
        <v>10</v>
      </c>
      <c r="C15" s="33"/>
      <c r="D15" s="12"/>
      <c r="E15" s="14"/>
      <c r="F15" s="7">
        <f>F16</f>
        <v>1485.3</v>
      </c>
    </row>
    <row r="16" spans="1:12" ht="60" customHeight="1" x14ac:dyDescent="0.25">
      <c r="A16" s="17" t="s">
        <v>33</v>
      </c>
      <c r="B16" s="36" t="s">
        <v>10</v>
      </c>
      <c r="C16" s="36"/>
      <c r="D16" s="12" t="s">
        <v>46</v>
      </c>
      <c r="E16" s="14"/>
      <c r="F16" s="7">
        <f>F17</f>
        <v>1485.3</v>
      </c>
    </row>
    <row r="17" spans="1:6" ht="39" customHeight="1" x14ac:dyDescent="0.25">
      <c r="A17" s="17" t="s">
        <v>34</v>
      </c>
      <c r="B17" s="36" t="s">
        <v>10</v>
      </c>
      <c r="C17" s="36"/>
      <c r="D17" s="12" t="s">
        <v>48</v>
      </c>
      <c r="E17" s="14"/>
      <c r="F17" s="7">
        <f>F18+F19+F20</f>
        <v>1485.3</v>
      </c>
    </row>
    <row r="18" spans="1:6" ht="98.25" customHeight="1" x14ac:dyDescent="0.25">
      <c r="A18" s="17" t="s">
        <v>21</v>
      </c>
      <c r="B18" s="36" t="s">
        <v>10</v>
      </c>
      <c r="C18" s="36"/>
      <c r="D18" s="12" t="s">
        <v>48</v>
      </c>
      <c r="E18" s="14">
        <v>100</v>
      </c>
      <c r="F18" s="7">
        <v>1330</v>
      </c>
    </row>
    <row r="19" spans="1:6" ht="49.5" customHeight="1" x14ac:dyDescent="0.25">
      <c r="A19" s="17" t="s">
        <v>20</v>
      </c>
      <c r="B19" s="36" t="s">
        <v>10</v>
      </c>
      <c r="C19" s="36"/>
      <c r="D19" s="12" t="s">
        <v>48</v>
      </c>
      <c r="E19" s="14">
        <v>200</v>
      </c>
      <c r="F19" s="7">
        <v>151.5</v>
      </c>
    </row>
    <row r="20" spans="1:6" ht="39" customHeight="1" x14ac:dyDescent="0.25">
      <c r="A20" s="17" t="s">
        <v>19</v>
      </c>
      <c r="B20" s="36" t="s">
        <v>10</v>
      </c>
      <c r="C20" s="36"/>
      <c r="D20" s="12" t="s">
        <v>48</v>
      </c>
      <c r="E20" s="14">
        <v>800</v>
      </c>
      <c r="F20" s="7">
        <v>3.8</v>
      </c>
    </row>
    <row r="21" spans="1:6" s="11" customFormat="1" ht="18" customHeight="1" x14ac:dyDescent="0.25">
      <c r="A21" s="16" t="s">
        <v>5</v>
      </c>
      <c r="B21" s="35" t="s">
        <v>11</v>
      </c>
      <c r="C21" s="35"/>
      <c r="D21" s="13"/>
      <c r="E21" s="1"/>
      <c r="F21" s="10">
        <f t="shared" ref="F21:F25" si="0">F22</f>
        <v>91.6</v>
      </c>
    </row>
    <row r="22" spans="1:6" ht="34.5" customHeight="1" x14ac:dyDescent="0.25">
      <c r="A22" s="17" t="s">
        <v>6</v>
      </c>
      <c r="B22" s="36" t="s">
        <v>12</v>
      </c>
      <c r="C22" s="36"/>
      <c r="D22" s="12" t="s">
        <v>43</v>
      </c>
      <c r="E22" s="14"/>
      <c r="F22" s="7">
        <f t="shared" si="0"/>
        <v>91.6</v>
      </c>
    </row>
    <row r="23" spans="1:6" ht="81" customHeight="1" x14ac:dyDescent="0.25">
      <c r="A23" s="17" t="s">
        <v>35</v>
      </c>
      <c r="B23" s="36" t="s">
        <v>12</v>
      </c>
      <c r="C23" s="36"/>
      <c r="D23" s="12" t="s">
        <v>43</v>
      </c>
      <c r="E23" s="14"/>
      <c r="F23" s="7">
        <f t="shared" si="0"/>
        <v>91.6</v>
      </c>
    </row>
    <row r="24" spans="1:6" ht="98.25" customHeight="1" x14ac:dyDescent="0.25">
      <c r="A24" s="17" t="s">
        <v>36</v>
      </c>
      <c r="B24" s="36" t="s">
        <v>12</v>
      </c>
      <c r="C24" s="36"/>
      <c r="D24" s="12" t="s">
        <v>49</v>
      </c>
      <c r="E24" s="14"/>
      <c r="F24" s="7">
        <f t="shared" si="0"/>
        <v>91.6</v>
      </c>
    </row>
    <row r="25" spans="1:6" ht="33.75" customHeight="1" x14ac:dyDescent="0.25">
      <c r="A25" s="17" t="s">
        <v>50</v>
      </c>
      <c r="B25" s="36" t="s">
        <v>12</v>
      </c>
      <c r="C25" s="36"/>
      <c r="D25" s="12" t="s">
        <v>49</v>
      </c>
      <c r="E25" s="14"/>
      <c r="F25" s="7">
        <f t="shared" si="0"/>
        <v>91.6</v>
      </c>
    </row>
    <row r="26" spans="1:6" ht="87" customHeight="1" x14ac:dyDescent="0.25">
      <c r="A26" s="17" t="s">
        <v>37</v>
      </c>
      <c r="B26" s="36" t="s">
        <v>12</v>
      </c>
      <c r="C26" s="36"/>
      <c r="D26" s="12" t="s">
        <v>49</v>
      </c>
      <c r="E26" s="14"/>
      <c r="F26" s="7">
        <f>F27+F28</f>
        <v>91.6</v>
      </c>
    </row>
    <row r="27" spans="1:6" ht="99" customHeight="1" x14ac:dyDescent="0.25">
      <c r="A27" s="17" t="s">
        <v>21</v>
      </c>
      <c r="B27" s="36" t="s">
        <v>12</v>
      </c>
      <c r="C27" s="36"/>
      <c r="D27" s="12" t="s">
        <v>51</v>
      </c>
      <c r="E27" s="14">
        <v>100</v>
      </c>
      <c r="F27" s="7">
        <v>87.6</v>
      </c>
    </row>
    <row r="28" spans="1:6" ht="49.5" customHeight="1" x14ac:dyDescent="0.25">
      <c r="A28" s="17" t="s">
        <v>20</v>
      </c>
      <c r="B28" s="36" t="s">
        <v>12</v>
      </c>
      <c r="C28" s="36"/>
      <c r="D28" s="12" t="s">
        <v>51</v>
      </c>
      <c r="E28" s="14">
        <v>200</v>
      </c>
      <c r="F28" s="7">
        <v>4</v>
      </c>
    </row>
    <row r="29" spans="1:6" s="11" customFormat="1" ht="19.5" customHeight="1" x14ac:dyDescent="0.25">
      <c r="A29" s="16" t="s">
        <v>38</v>
      </c>
      <c r="B29" s="35" t="s">
        <v>13</v>
      </c>
      <c r="C29" s="35"/>
      <c r="D29" s="13"/>
      <c r="E29" s="1"/>
      <c r="F29" s="10">
        <f>F30</f>
        <v>186.6</v>
      </c>
    </row>
    <row r="30" spans="1:6" ht="63.75" customHeight="1" x14ac:dyDescent="0.25">
      <c r="A30" s="17" t="s">
        <v>64</v>
      </c>
      <c r="B30" s="36" t="s">
        <v>14</v>
      </c>
      <c r="C30" s="36"/>
      <c r="D30" s="12" t="s">
        <v>52</v>
      </c>
      <c r="E30" s="14"/>
      <c r="F30" s="7">
        <f>F31</f>
        <v>186.6</v>
      </c>
    </row>
    <row r="31" spans="1:6" ht="64.5" customHeight="1" x14ac:dyDescent="0.25">
      <c r="A31" s="17" t="s">
        <v>67</v>
      </c>
      <c r="B31" s="36" t="s">
        <v>14</v>
      </c>
      <c r="C31" s="36"/>
      <c r="D31" s="12" t="s">
        <v>68</v>
      </c>
      <c r="E31" s="14"/>
      <c r="F31" s="7">
        <f>F32</f>
        <v>186.6</v>
      </c>
    </row>
    <row r="32" spans="1:6" ht="37.5" customHeight="1" x14ac:dyDescent="0.25">
      <c r="A32" s="17" t="s">
        <v>20</v>
      </c>
      <c r="B32" s="36" t="s">
        <v>14</v>
      </c>
      <c r="C32" s="36"/>
      <c r="D32" s="12" t="s">
        <v>69</v>
      </c>
      <c r="E32" s="14">
        <v>200</v>
      </c>
      <c r="F32" s="7">
        <v>186.6</v>
      </c>
    </row>
    <row r="33" spans="1:6" s="11" customFormat="1" ht="35.25" customHeight="1" x14ac:dyDescent="0.25">
      <c r="A33" s="16" t="s">
        <v>7</v>
      </c>
      <c r="B33" s="35" t="s">
        <v>15</v>
      </c>
      <c r="C33" s="35"/>
      <c r="D33" s="13"/>
      <c r="E33" s="1"/>
      <c r="F33" s="10">
        <f t="shared" ref="F33:F39" si="1">F34</f>
        <v>700</v>
      </c>
    </row>
    <row r="34" spans="1:6" ht="20.25" customHeight="1" x14ac:dyDescent="0.25">
      <c r="A34" s="17" t="s">
        <v>8</v>
      </c>
      <c r="B34" s="36" t="s">
        <v>15</v>
      </c>
      <c r="C34" s="36"/>
      <c r="D34" s="12"/>
      <c r="E34" s="14"/>
      <c r="F34" s="7">
        <f t="shared" si="1"/>
        <v>700</v>
      </c>
    </row>
    <row r="35" spans="1:6" ht="45.75" customHeight="1" x14ac:dyDescent="0.25">
      <c r="A35" s="17" t="s">
        <v>17</v>
      </c>
      <c r="B35" s="36" t="s">
        <v>15</v>
      </c>
      <c r="C35" s="36"/>
      <c r="D35" s="12"/>
      <c r="E35" s="14"/>
      <c r="F35" s="7">
        <f t="shared" si="1"/>
        <v>700</v>
      </c>
    </row>
    <row r="36" spans="1:6" ht="86.25" customHeight="1" x14ac:dyDescent="0.25">
      <c r="A36" s="17" t="s">
        <v>39</v>
      </c>
      <c r="B36" s="36" t="s">
        <v>18</v>
      </c>
      <c r="C36" s="36"/>
      <c r="D36" s="12" t="s">
        <v>53</v>
      </c>
      <c r="E36" s="14"/>
      <c r="F36" s="7">
        <f t="shared" si="1"/>
        <v>700</v>
      </c>
    </row>
    <row r="37" spans="1:6" ht="82.5" customHeight="1" x14ac:dyDescent="0.25">
      <c r="A37" s="17" t="s">
        <v>26</v>
      </c>
      <c r="B37" s="36" t="s">
        <v>18</v>
      </c>
      <c r="C37" s="36"/>
      <c r="D37" s="12" t="s">
        <v>54</v>
      </c>
      <c r="E37" s="14"/>
      <c r="F37" s="7">
        <f t="shared" si="1"/>
        <v>700</v>
      </c>
    </row>
    <row r="38" spans="1:6" ht="101.25" customHeight="1" x14ac:dyDescent="0.25">
      <c r="A38" s="17" t="s">
        <v>40</v>
      </c>
      <c r="B38" s="36" t="s">
        <v>18</v>
      </c>
      <c r="C38" s="36"/>
      <c r="D38" s="12" t="s">
        <v>55</v>
      </c>
      <c r="E38" s="14"/>
      <c r="F38" s="7">
        <f t="shared" si="1"/>
        <v>700</v>
      </c>
    </row>
    <row r="39" spans="1:6" ht="67.5" customHeight="1" x14ac:dyDescent="0.25">
      <c r="A39" s="17" t="s">
        <v>41</v>
      </c>
      <c r="B39" s="36" t="s">
        <v>18</v>
      </c>
      <c r="C39" s="36"/>
      <c r="D39" s="12" t="s">
        <v>56</v>
      </c>
      <c r="E39" s="14"/>
      <c r="F39" s="7">
        <f t="shared" si="1"/>
        <v>700</v>
      </c>
    </row>
    <row r="40" spans="1:6" ht="48" customHeight="1" x14ac:dyDescent="0.25">
      <c r="A40" s="17" t="s">
        <v>42</v>
      </c>
      <c r="B40" s="36" t="s">
        <v>18</v>
      </c>
      <c r="C40" s="36"/>
      <c r="D40" s="12" t="s">
        <v>56</v>
      </c>
      <c r="E40" s="14">
        <v>200</v>
      </c>
      <c r="F40" s="7">
        <v>700</v>
      </c>
    </row>
  </sheetData>
  <mergeCells count="40">
    <mergeCell ref="B39:C39"/>
    <mergeCell ref="B40:C40"/>
    <mergeCell ref="B23:C23"/>
    <mergeCell ref="B24:C24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33:C33"/>
    <mergeCell ref="B34:C34"/>
    <mergeCell ref="B35:C35"/>
    <mergeCell ref="B38:C38"/>
    <mergeCell ref="B36:C36"/>
    <mergeCell ref="B37:C37"/>
    <mergeCell ref="B8:C8"/>
    <mergeCell ref="B9:C9"/>
    <mergeCell ref="B10:C10"/>
    <mergeCell ref="B11:C11"/>
    <mergeCell ref="B26:C26"/>
    <mergeCell ref="B25:C25"/>
    <mergeCell ref="B27:C27"/>
    <mergeCell ref="B15:C15"/>
    <mergeCell ref="B16:C16"/>
    <mergeCell ref="B17:C17"/>
    <mergeCell ref="B28:C28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4.1</vt:lpstr>
      <vt:lpstr>4</vt:lpstr>
      <vt:lpstr>Лист1</vt:lpstr>
      <vt:lpstr>'4'!Заголовки_для_печати</vt:lpstr>
      <vt:lpstr>'4.1'!Заголовки_для_печати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BogdanNew</cp:lastModifiedBy>
  <cp:lastPrinted>2019-12-28T08:01:13Z</cp:lastPrinted>
  <dcterms:created xsi:type="dcterms:W3CDTF">1996-10-08T23:32:33Z</dcterms:created>
  <dcterms:modified xsi:type="dcterms:W3CDTF">2020-02-19T11:07:29Z</dcterms:modified>
</cp:coreProperties>
</file>